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iela\Documents\SOTEC\ICEM\Diseño y planeación de negocios digitales\UNIDAD 3\"/>
    </mc:Choice>
  </mc:AlternateContent>
  <xr:revisionPtr revIDLastSave="0" documentId="13_ncr:1_{3191CD8D-B464-4231-BA75-83E3BA5048CF}" xr6:coauthVersionLast="47" xr6:coauthVersionMax="47" xr10:uidLastSave="{00000000-0000-0000-0000-000000000000}"/>
  <bookViews>
    <workbookView xWindow="-108" yWindow="-108" windowWidth="23256" windowHeight="12456" xr2:uid="{F042C72D-49EA-4D54-ABC3-D9BB77C3C6F4}"/>
  </bookViews>
  <sheets>
    <sheet name="Cronograma Gantt" sheetId="2" r:id="rId1"/>
    <sheet name="Cronograma Gantt-Solución" sheetId="4" r:id="rId2"/>
    <sheet name="Presupuesto" sheetId="3" r:id="rId3"/>
    <sheet name="Presupuesto-Solución" sheetId="5" r:id="rId4"/>
  </sheets>
  <definedNames>
    <definedName name="Hoy" localSheetId="1">TODAY()</definedName>
    <definedName name="Incremento_de_desplazamiento" localSheetId="1">'Cronograma Gantt-Solución'!$U$5</definedName>
    <definedName name="Incremento_de_desplazamiento">#REF!</definedName>
    <definedName name="Inicio_del_proyecto" localSheetId="1">'Cronograma Gantt-Solución'!$C$5</definedName>
    <definedName name="Inicio_del_proyecto">#REF!</definedName>
    <definedName name="Marcador_de_hito" localSheetId="1">'Cronograma Gantt-Solución'!$C$6</definedName>
    <definedName name="Marcador_de_hito">#REF!</definedName>
    <definedName name="_xlnm.Print_Titles" localSheetId="1">'Cronograma Gantt-Solución'!$6:$8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D3" i="5"/>
  <c r="D2" i="5"/>
  <c r="H7" i="4"/>
  <c r="H8" i="4" s="1"/>
  <c r="D6" i="4"/>
  <c r="I7" i="4" l="1"/>
  <c r="H6" i="4"/>
  <c r="I8" i="4" l="1"/>
  <c r="J7" i="4"/>
  <c r="J8" i="4" l="1"/>
  <c r="K7" i="4"/>
  <c r="K8" i="4" l="1"/>
  <c r="L7" i="4"/>
  <c r="L8" i="4" l="1"/>
  <c r="M7" i="4"/>
  <c r="M8" i="4" l="1"/>
  <c r="N7" i="4"/>
  <c r="N8" i="4" l="1"/>
  <c r="O7" i="4"/>
  <c r="O6" i="4" l="1"/>
  <c r="P7" i="4"/>
  <c r="O8" i="4"/>
  <c r="P8" i="4" l="1"/>
  <c r="Q7" i="4"/>
  <c r="R7" i="4" l="1"/>
  <c r="Q8" i="4"/>
  <c r="S7" i="4" l="1"/>
  <c r="R8" i="4"/>
  <c r="T7" i="4" l="1"/>
  <c r="S8" i="4"/>
  <c r="U7" i="4" l="1"/>
  <c r="T8" i="4"/>
  <c r="V7" i="4" l="1"/>
  <c r="U8" i="4"/>
  <c r="V6" i="4" l="1"/>
  <c r="V8" i="4"/>
  <c r="W7" i="4"/>
  <c r="W8" i="4" l="1"/>
  <c r="X7" i="4"/>
  <c r="X8" i="4" l="1"/>
  <c r="Y7" i="4"/>
  <c r="Y8" i="4" l="1"/>
  <c r="Z7" i="4"/>
  <c r="Z8" i="4" l="1"/>
  <c r="AA7" i="4"/>
  <c r="AA8" i="4" l="1"/>
  <c r="AB7" i="4"/>
  <c r="AB8" i="4" l="1"/>
  <c r="AC7" i="4"/>
  <c r="AC8" i="4" l="1"/>
  <c r="AC6" i="4"/>
  <c r="AD7" i="4"/>
  <c r="AD8" i="4" l="1"/>
  <c r="AE7" i="4"/>
  <c r="AF7" i="4" l="1"/>
  <c r="AE8" i="4"/>
  <c r="AG7" i="4" l="1"/>
  <c r="AF8" i="4"/>
  <c r="AH7" i="4" l="1"/>
  <c r="AG8" i="4"/>
  <c r="AI7" i="4" l="1"/>
  <c r="AH8" i="4"/>
  <c r="AJ7" i="4" l="1"/>
  <c r="AI8" i="4"/>
  <c r="AK7" i="4" l="1"/>
  <c r="AJ8" i="4"/>
  <c r="AJ6" i="4"/>
  <c r="AL7" i="4" l="1"/>
  <c r="AK8" i="4"/>
  <c r="AL8" i="4" l="1"/>
  <c r="AM7" i="4"/>
  <c r="AM8" i="4" l="1"/>
  <c r="AN7" i="4"/>
  <c r="AN8" i="4" l="1"/>
  <c r="AO7" i="4"/>
  <c r="AP7" i="4" l="1"/>
  <c r="AO8" i="4"/>
  <c r="AP8" i="4" l="1"/>
  <c r="AQ7" i="4"/>
  <c r="AQ6" i="4" l="1"/>
  <c r="AQ8" i="4"/>
  <c r="AR7" i="4"/>
  <c r="AR8" i="4" l="1"/>
  <c r="AS7" i="4"/>
  <c r="AS8" i="4" l="1"/>
  <c r="AT7" i="4"/>
  <c r="AT8" i="4" l="1"/>
  <c r="AU7" i="4"/>
  <c r="AV7" i="4" l="1"/>
  <c r="AU8" i="4"/>
  <c r="AW7" i="4" l="1"/>
  <c r="AV8" i="4"/>
  <c r="AW8" i="4" l="1"/>
  <c r="AX7" i="4"/>
  <c r="AX6" i="4" l="1"/>
  <c r="AY7" i="4"/>
  <c r="AX8" i="4"/>
  <c r="AZ7" i="4" l="1"/>
  <c r="AY8" i="4"/>
  <c r="BA7" i="4" l="1"/>
  <c r="AZ8" i="4"/>
  <c r="BB7" i="4" l="1"/>
  <c r="BA8" i="4"/>
  <c r="BC7" i="4" l="1"/>
  <c r="BB8" i="4"/>
  <c r="BC8" i="4" l="1"/>
  <c r="BD7" i="4"/>
  <c r="BD8" i="4" l="1"/>
  <c r="BE7" i="4"/>
  <c r="BE8" i="4" l="1"/>
  <c r="BE6" i="4"/>
  <c r="BF7" i="4"/>
  <c r="BF8" i="4" l="1"/>
  <c r="BG7" i="4"/>
  <c r="BG8" i="4" l="1"/>
  <c r="BH7" i="4"/>
  <c r="BH8" i="4" l="1"/>
  <c r="BI7" i="4"/>
  <c r="BI8" i="4" l="1"/>
  <c r="BJ7" i="4"/>
  <c r="BJ8" i="4" l="1"/>
  <c r="BK7" i="4"/>
  <c r="BK8" i="4" s="1"/>
</calcChain>
</file>

<file path=xl/sharedStrings.xml><?xml version="1.0" encoding="utf-8"?>
<sst xmlns="http://schemas.openxmlformats.org/spreadsheetml/2006/main" count="69" uniqueCount="46">
  <si>
    <t>2024-05-25</t>
  </si>
  <si>
    <t>2024-05-20</t>
  </si>
  <si>
    <t>Equipo completo</t>
  </si>
  <si>
    <t>Lanzamiento del producto</t>
  </si>
  <si>
    <t>2024-05-15</t>
  </si>
  <si>
    <t>Especialista en marketing</t>
  </si>
  <si>
    <t>Estrategia de marketing digital</t>
  </si>
  <si>
    <t>2024-05-10</t>
  </si>
  <si>
    <t>Desarrollador Web</t>
  </si>
  <si>
    <t>Desarrollo de sitio web</t>
  </si>
  <si>
    <t>2024-05-08</t>
  </si>
  <si>
    <t>Estudiante</t>
  </si>
  <si>
    <t>Diseño de propuesta de valor</t>
  </si>
  <si>
    <t>2024-05-06</t>
  </si>
  <si>
    <t>Investigación de mercado</t>
  </si>
  <si>
    <t>Duración (días)</t>
  </si>
  <si>
    <t>Fecha de fin</t>
  </si>
  <si>
    <t>Fecha de inicio</t>
  </si>
  <si>
    <t>Responsable</t>
  </si>
  <si>
    <t>Tarea</t>
  </si>
  <si>
    <t>Herramientas digitales</t>
  </si>
  <si>
    <t>Hosting y dominio</t>
  </si>
  <si>
    <t>Diseño gráfico</t>
  </si>
  <si>
    <t>Publicidad en redes sociales</t>
  </si>
  <si>
    <t>Comentarios</t>
  </si>
  <si>
    <t>Diferencia</t>
  </si>
  <si>
    <t>Presupuesto utilizado</t>
  </si>
  <si>
    <t>Presupuesto estimado</t>
  </si>
  <si>
    <t>Categoría</t>
  </si>
  <si>
    <t>Días</t>
  </si>
  <si>
    <t>Inicio</t>
  </si>
  <si>
    <t>Progreso</t>
  </si>
  <si>
    <t>Asignado a</t>
  </si>
  <si>
    <t>Ejemplo proyecto</t>
  </si>
  <si>
    <t>Marcador de hito:</t>
  </si>
  <si>
    <t>Incremento de desplazamiento:</t>
  </si>
  <si>
    <t>Fecha de inicio del proyecto:</t>
  </si>
  <si>
    <t>Responsable del proyecto</t>
  </si>
  <si>
    <t>Nombre de la empresa</t>
  </si>
  <si>
    <t>Título del proyecto</t>
  </si>
  <si>
    <t>esto sería un ejemplo de cómo puede el alumno buscar la plantilla en Excel o elaborarlo por si mismo, lo relevante es identificar responsables, actividades, tiempos y su visualización de tiempos</t>
  </si>
  <si>
    <t>Aumento por suscripción premium</t>
  </si>
  <si>
    <t>Sin variación</t>
  </si>
  <si>
    <t>Se agregó diseño para redes sociales</t>
  </si>
  <si>
    <t>Optimizado con menos pauta</t>
  </si>
  <si>
    <t>Desarrollo de sitio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</si>
</sst>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_ ;\-#,##0\ "/>
    <numFmt numFmtId="165" formatCode="d"/>
    <numFmt numFmtId="166" formatCode="dd/mm/yy;@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8" tint="-0.49998474074526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6" tint="-0.249977111117893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6"/>
      <color theme="8" tint="-0.499984740745262"/>
      <name val="Aptos Narrow"/>
      <family val="2"/>
      <scheme val="minor"/>
    </font>
    <font>
      <b/>
      <sz val="16"/>
      <color theme="8" tint="-0.499984740745262"/>
      <name val="Aptos Narrow"/>
      <family val="2"/>
      <scheme val="minor"/>
    </font>
    <font>
      <b/>
      <sz val="22"/>
      <color theme="8" tint="-0.499984740745262"/>
      <name val="Aptos Display"/>
      <family val="2"/>
      <scheme val="major"/>
    </font>
    <font>
      <b/>
      <sz val="16"/>
      <name val="Aptos Display"/>
      <family val="2"/>
      <scheme val="major"/>
    </font>
    <font>
      <sz val="14"/>
      <name val="Aptos Narrow"/>
      <family val="2"/>
      <scheme val="minor"/>
    </font>
    <font>
      <b/>
      <sz val="20"/>
      <name val="Aptos Display"/>
      <family val="2"/>
      <scheme val="major"/>
    </font>
    <font>
      <b/>
      <sz val="22"/>
      <color theme="6" tint="-0.249977111117893"/>
      <name val="Calibri"/>
      <family val="2"/>
    </font>
    <font>
      <b/>
      <sz val="11"/>
      <name val="Calibri"/>
      <family val="2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theme="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theme="2" tint="-0.14999847407452621"/>
      </left>
      <right style="thin">
        <color theme="2" tint="-0.149998474074526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/>
      <right style="thin">
        <color theme="8" tint="0.79998168889431442"/>
      </right>
      <top/>
      <bottom style="thin">
        <color theme="3"/>
      </bottom>
      <diagonal/>
    </border>
    <border>
      <left style="thin">
        <color theme="0"/>
      </left>
      <right style="thin">
        <color theme="0"/>
      </right>
      <top/>
      <bottom style="thin">
        <color theme="3"/>
      </bottom>
      <diagonal/>
    </border>
    <border>
      <left/>
      <right style="thin">
        <color theme="0"/>
      </right>
      <top/>
      <bottom style="thin">
        <color theme="3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8" tint="0.79998168889431442"/>
      </right>
      <top style="medium">
        <color theme="8"/>
      </top>
      <bottom/>
      <diagonal/>
    </border>
    <border>
      <left/>
      <right style="thin">
        <color theme="0" tint="-0.24994659260841701"/>
      </right>
      <top style="thin">
        <color theme="3"/>
      </top>
      <bottom/>
      <diagonal/>
    </border>
    <border>
      <left style="thin">
        <color theme="0"/>
      </left>
      <right style="thin">
        <color theme="0"/>
      </right>
      <top style="thin">
        <color theme="3"/>
      </top>
      <bottom/>
      <diagonal/>
    </border>
    <border>
      <left/>
      <right style="thin">
        <color theme="0"/>
      </right>
      <top style="thin">
        <color theme="3"/>
      </top>
      <bottom/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3" fillId="0" borderId="0"/>
    <xf numFmtId="164" fontId="1" fillId="0" borderId="0" applyFont="0" applyFill="0" applyBorder="0" applyProtection="0">
      <alignment horizontal="center" vertical="center"/>
    </xf>
    <xf numFmtId="14" fontId="4" fillId="0" borderId="0" applyFill="0" applyBorder="0">
      <alignment horizontal="center" vertical="center"/>
    </xf>
    <xf numFmtId="9" fontId="1" fillId="0" borderId="0" applyFont="0" applyFill="0" applyBorder="0" applyProtection="0">
      <alignment horizontal="center" vertical="center"/>
    </xf>
    <xf numFmtId="0" fontId="7" fillId="5" borderId="7" applyNumberFormat="0" applyProtection="0">
      <alignment horizontal="center" vertical="center"/>
    </xf>
    <xf numFmtId="0" fontId="9" fillId="0" borderId="11" applyNumberFormat="0" applyFill="0" applyProtection="0"/>
    <xf numFmtId="0" fontId="4" fillId="0" borderId="0" applyNumberFormat="0" applyFill="0" applyProtection="0">
      <alignment horizontal="right" vertical="center" indent="1"/>
    </xf>
    <xf numFmtId="0" fontId="11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2"/>
    <xf numFmtId="0" fontId="4" fillId="0" borderId="0" xfId="2" applyAlignment="1">
      <alignment horizontal="center"/>
    </xf>
    <xf numFmtId="0" fontId="3" fillId="0" borderId="0" xfId="3"/>
    <xf numFmtId="0" fontId="4" fillId="0" borderId="0" xfId="2" applyAlignment="1">
      <alignment vertical="center"/>
    </xf>
    <xf numFmtId="0" fontId="4" fillId="2" borderId="0" xfId="2" applyFill="1"/>
    <xf numFmtId="0" fontId="5" fillId="0" borderId="1" xfId="2" applyFont="1" applyBorder="1" applyAlignment="1">
      <alignment horizontal="center" vertical="center"/>
    </xf>
    <xf numFmtId="164" fontId="0" fillId="0" borderId="0" xfId="4" applyFont="1" applyFill="1" applyBorder="1">
      <alignment horizontal="center" vertical="center"/>
    </xf>
    <xf numFmtId="9" fontId="6" fillId="0" borderId="0" xfId="6" applyFont="1" applyFill="1" applyBorder="1">
      <alignment horizontal="center" vertical="center"/>
    </xf>
    <xf numFmtId="0" fontId="4" fillId="0" borderId="0" xfId="2" applyAlignment="1">
      <alignment horizontal="center" vertical="center"/>
    </xf>
    <xf numFmtId="0" fontId="4" fillId="0" borderId="0" xfId="2" applyAlignment="1">
      <alignment horizontal="left" vertical="center" wrapText="1" indent="1"/>
    </xf>
    <xf numFmtId="0" fontId="3" fillId="0" borderId="0" xfId="3" applyAlignment="1">
      <alignment wrapText="1"/>
    </xf>
    <xf numFmtId="0" fontId="4" fillId="0" borderId="2" xfId="2" applyBorder="1" applyAlignment="1">
      <alignment vertical="center"/>
    </xf>
    <xf numFmtId="14" fontId="0" fillId="0" borderId="0" xfId="5" applyFont="1" applyFill="1" applyBorder="1">
      <alignment horizontal="center" vertical="center"/>
    </xf>
    <xf numFmtId="9" fontId="0" fillId="0" borderId="0" xfId="6" applyFont="1" applyFill="1" applyBorder="1">
      <alignment horizontal="center" vertical="center"/>
    </xf>
    <xf numFmtId="0" fontId="4" fillId="0" borderId="0" xfId="2" applyAlignment="1">
      <alignment horizontal="center" vertical="center" wrapText="1"/>
    </xf>
    <xf numFmtId="0" fontId="4" fillId="0" borderId="0" xfId="2" applyAlignment="1">
      <alignment horizontal="left" wrapText="1" indent="2"/>
    </xf>
    <xf numFmtId="0" fontId="7" fillId="3" borderId="3" xfId="2" applyFont="1" applyFill="1" applyBorder="1" applyAlignment="1">
      <alignment horizontal="center" vertical="center" shrinkToFit="1"/>
    </xf>
    <xf numFmtId="0" fontId="7" fillId="3" borderId="4" xfId="2" applyFont="1" applyFill="1" applyBorder="1" applyAlignment="1">
      <alignment horizontal="center" vertical="center" shrinkToFit="1"/>
    </xf>
    <xf numFmtId="0" fontId="7" fillId="3" borderId="5" xfId="2" applyFont="1" applyFill="1" applyBorder="1" applyAlignment="1">
      <alignment horizontal="center" vertical="center" shrinkToFit="1"/>
    </xf>
    <xf numFmtId="0" fontId="8" fillId="4" borderId="6" xfId="2" applyFont="1" applyFill="1" applyBorder="1" applyAlignment="1">
      <alignment horizontal="center" vertical="center" wrapText="1"/>
    </xf>
    <xf numFmtId="165" fontId="7" fillId="3" borderId="8" xfId="7" applyNumberFormat="1" applyFill="1" applyBorder="1">
      <alignment horizontal="center" vertical="center"/>
    </xf>
    <xf numFmtId="165" fontId="7" fillId="3" borderId="9" xfId="7" applyNumberFormat="1" applyFill="1" applyBorder="1">
      <alignment horizontal="center" vertical="center"/>
    </xf>
    <xf numFmtId="165" fontId="7" fillId="3" borderId="10" xfId="7" applyNumberFormat="1" applyFill="1" applyBorder="1">
      <alignment horizontal="center" vertical="center"/>
    </xf>
    <xf numFmtId="0" fontId="2" fillId="0" borderId="0" xfId="1" applyAlignment="1">
      <alignment horizontal="center" vertical="center" wrapText="1"/>
    </xf>
    <xf numFmtId="0" fontId="9" fillId="0" borderId="12" xfId="8" applyBorder="1"/>
    <xf numFmtId="0" fontId="10" fillId="0" borderId="12" xfId="8" applyFont="1" applyBorder="1"/>
    <xf numFmtId="0" fontId="9" fillId="0" borderId="0" xfId="8" applyBorder="1"/>
    <xf numFmtId="0" fontId="10" fillId="0" borderId="0" xfId="8" applyFont="1" applyBorder="1"/>
    <xf numFmtId="0" fontId="5" fillId="0" borderId="0" xfId="2" applyFont="1" applyAlignment="1">
      <alignment horizontal="left" vertical="center"/>
    </xf>
    <xf numFmtId="0" fontId="5" fillId="0" borderId="0" xfId="9" applyFont="1" applyAlignment="1">
      <alignment horizontal="left" vertical="center" wrapText="1" indent="1"/>
    </xf>
    <xf numFmtId="0" fontId="4" fillId="0" borderId="13" xfId="2" applyBorder="1" applyAlignment="1">
      <alignment horizontal="center"/>
    </xf>
    <xf numFmtId="0" fontId="4" fillId="2" borderId="14" xfId="2" applyFill="1" applyBorder="1"/>
    <xf numFmtId="0" fontId="4" fillId="2" borderId="15" xfId="9" applyFill="1" applyBorder="1">
      <alignment horizontal="right" vertical="center" indent="1"/>
    </xf>
    <xf numFmtId="0" fontId="4" fillId="2" borderId="16" xfId="2" applyFill="1" applyBorder="1"/>
    <xf numFmtId="0" fontId="5" fillId="0" borderId="0" xfId="2" applyFont="1" applyAlignment="1">
      <alignment horizontal="left"/>
    </xf>
    <xf numFmtId="14" fontId="5" fillId="0" borderId="0" xfId="5" applyFont="1" applyFill="1" applyBorder="1" applyAlignment="1">
      <alignment horizontal="left" vertical="center"/>
    </xf>
    <xf numFmtId="0" fontId="5" fillId="0" borderId="0" xfId="9" applyFont="1" applyAlignment="1">
      <alignment horizontal="left" vertical="center" indent="1"/>
    </xf>
    <xf numFmtId="0" fontId="2" fillId="0" borderId="0" xfId="1" applyAlignment="1">
      <alignment wrapText="1"/>
    </xf>
    <xf numFmtId="0" fontId="12" fillId="0" borderId="0" xfId="10" applyFont="1" applyFill="1" applyAlignment="1">
      <alignment horizontal="left" vertical="center" indent="1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0" fontId="4" fillId="6" borderId="0" xfId="2" applyFill="1" applyAlignment="1">
      <alignment vertical="center"/>
    </xf>
    <xf numFmtId="0" fontId="13" fillId="6" borderId="0" xfId="2" applyFont="1" applyFill="1" applyAlignment="1">
      <alignment vertical="center"/>
    </xf>
    <xf numFmtId="0" fontId="13" fillId="6" borderId="0" xfId="2" applyFont="1" applyFill="1" applyAlignment="1">
      <alignment horizontal="center" vertical="center"/>
    </xf>
    <xf numFmtId="0" fontId="5" fillId="6" borderId="0" xfId="2" applyFont="1" applyFill="1" applyAlignment="1">
      <alignment vertical="center"/>
    </xf>
    <xf numFmtId="0" fontId="14" fillId="6" borderId="0" xfId="2" applyFont="1" applyFill="1" applyAlignment="1">
      <alignment horizontal="left" vertical="center"/>
    </xf>
    <xf numFmtId="0" fontId="15" fillId="6" borderId="0" xfId="10" applyFont="1" applyFill="1" applyAlignment="1">
      <alignment horizontal="left" vertical="center" indent="1"/>
    </xf>
    <xf numFmtId="0" fontId="3" fillId="0" borderId="0" xfId="3" applyAlignment="1">
      <alignment vertical="center" wrapText="1"/>
    </xf>
    <xf numFmtId="0" fontId="3" fillId="3" borderId="0" xfId="2" applyFont="1" applyFill="1" applyAlignment="1">
      <alignment horizontal="left" vertical="center" indent="1"/>
    </xf>
    <xf numFmtId="0" fontId="3" fillId="3" borderId="0" xfId="2" applyFont="1" applyFill="1" applyAlignment="1">
      <alignment horizontal="center" vertical="center" wrapText="1"/>
    </xf>
    <xf numFmtId="166" fontId="5" fillId="0" borderId="0" xfId="5" applyNumberFormat="1" applyFont="1" applyFill="1" applyBorder="1">
      <alignment horizontal="center" vertical="center"/>
    </xf>
    <xf numFmtId="166" fontId="5" fillId="0" borderId="0" xfId="5" applyNumberFormat="1" applyFont="1" applyFill="1" applyBorder="1" applyAlignment="1">
      <alignment horizontal="left" vertical="center"/>
    </xf>
    <xf numFmtId="0" fontId="4" fillId="7" borderId="0" xfId="2" applyFill="1"/>
    <xf numFmtId="0" fontId="16" fillId="0" borderId="0" xfId="0" applyFont="1" applyAlignment="1">
      <alignment horizontal="center"/>
    </xf>
    <xf numFmtId="0" fontId="5" fillId="0" borderId="13" xfId="9" applyFont="1" applyBorder="1" applyAlignment="1">
      <alignment horizontal="center" vertical="center"/>
    </xf>
    <xf numFmtId="0" fontId="17" fillId="0" borderId="0" xfId="0" applyFont="1"/>
  </cellXfs>
  <cellStyles count="11">
    <cellStyle name="Encabezado 4 2" xfId="7" xr:uid="{F923AD43-4037-4E87-BE5D-F409C342E777}"/>
    <cellStyle name="Fecha" xfId="5" xr:uid="{EB046FA5-F58F-43EB-8762-23249DA2CC3D}"/>
    <cellStyle name="Millares [0] 2" xfId="4" xr:uid="{59C31C7F-3ECB-40D2-9273-5570193A70F5}"/>
    <cellStyle name="Normal" xfId="0" builtinId="0"/>
    <cellStyle name="Normal 2" xfId="2" xr:uid="{93049685-BB43-4D68-A9FA-F4A99E91AEA4}"/>
    <cellStyle name="Porcentaje 2" xfId="6" xr:uid="{B87FB450-5A29-4B64-B909-3C57FED00E0C}"/>
    <cellStyle name="Texto explicativo" xfId="1" builtinId="53"/>
    <cellStyle name="Título 2 2" xfId="8" xr:uid="{62B62D18-3BF9-4DA8-904F-07696DF498A1}"/>
    <cellStyle name="Título 3 2" xfId="9" xr:uid="{3AA3EC5C-F826-48D6-AF7E-D9EEA6B3E8E3}"/>
    <cellStyle name="Título 4" xfId="10" xr:uid="{CB6B0DD2-7827-475E-90D8-EE007C87DDBA}"/>
    <cellStyle name="zTextoOculto" xfId="3" xr:uid="{BC4F2FD9-7FEF-4EB1-9CA2-A7CE856CF790}"/>
  </cellStyles>
  <dxfs count="8">
    <dxf>
      <fill>
        <patternFill>
          <bgColor theme="6" tint="0.59996337778862885"/>
        </patternFill>
      </fill>
      <border>
        <left/>
        <right/>
        <top/>
        <bottom/>
      </border>
    </dxf>
    <dxf>
      <font>
        <color theme="8" tint="-0.499984740745262"/>
      </font>
      <fill>
        <patternFill>
          <bgColor theme="0" tint="-4.9989318521683403E-2"/>
        </patternFill>
      </fill>
      <border>
        <right/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6" tint="-0.249977111117893"/>
        </patternFill>
      </fill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personalizado" pivot="0" count="5" xr9:uid="{7251F5E8-BFC2-40B4-B5C1-87681727D5CD}">
      <tableStyleElement type="wholeTable" dxfId="7"/>
      <tableStyleElement type="headerRow" dxfId="6"/>
      <tableStyleElement type="firstRowStripe" dxfId="5"/>
      <tableStyleElement type="firstColumnStripe" dxfId="4"/>
      <tableStyleElement type="second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croll" dx="39" fmlaLink="$U$5" horiz="1" max="365" page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</xdr:row>
          <xdr:rowOff>22860</xdr:rowOff>
        </xdr:from>
        <xdr:to>
          <xdr:col>12</xdr:col>
          <xdr:colOff>304800</xdr:colOff>
          <xdr:row>4</xdr:row>
          <xdr:rowOff>358140</xdr:rowOff>
        </xdr:to>
        <xdr:sp macro="" textlink="">
          <xdr:nvSpPr>
            <xdr:cNvPr id="1025" name="Barra de desplazamiento 1" descr="Barra de desplazamiento para desplazarse por la escala de tiempo de Gantt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B67B40-89B7-4D8D-959D-780DB0C31F73}" name="Hitos34" displayName="Hitos34" ref="B8:F14" totalsRowShown="0" headerRowDxfId="2">
  <autoFilter ref="B8:F14" xr:uid="{29E5A880-80D5-4B65-B5FB-8FB3913D3D2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7DEBD95-3A3B-4C26-817D-34A0DA6472E7}" name="Ejemplo proyecto"/>
    <tableColumn id="3" xr3:uid="{76EB9444-C31F-4CC3-88B2-0202B5893122}" name="Asignado a"/>
    <tableColumn id="4" xr3:uid="{52A1E4A6-5AE1-47AB-95DD-0B2C1394989A}" name="Progreso"/>
    <tableColumn id="5" xr3:uid="{0671DF77-A989-41EA-819F-AF0A8A45AB0F}" name="Inicio"/>
    <tableColumn id="6" xr3:uid="{B1E97C69-5901-4994-8267-A58A1A9D9898}" name="Días"/>
  </tableColumns>
  <tableStyleInfo name="Estilo de tabla personalizado" showFirstColumn="1" showLastColumn="0" showRowStripes="1" showColumnStripes="0"/>
  <extLst>
    <ext xmlns:x14="http://schemas.microsoft.com/office/spreadsheetml/2009/9/main" uri="{504A1905-F514-4f6f-8877-14C23A59335A}">
      <x14:table altTextSummary="Escriba la información del hito del proyecto en esta tabla. Escriba una descripción de una fase, tarea, actividad etc. en la columna debajo de Descripción del hito. Asigne el elemento a alguien de la columna Asignado a. Actualice el progreso y consulte las barras de datos que se actualizan automáticamente en la columna de progreso. Escriba la fecha de inicio en la columna Inicio y el número de días en la columna Número de días. 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E0CE8-DEE4-41EB-A157-61AC23C02D53}">
  <dimension ref="A1:E6"/>
  <sheetViews>
    <sheetView tabSelected="1" workbookViewId="0">
      <selection sqref="A1:E1"/>
    </sheetView>
  </sheetViews>
  <sheetFormatPr baseColWidth="10" defaultColWidth="8.77734375" defaultRowHeight="14.4" x14ac:dyDescent="0.3"/>
  <cols>
    <col min="1" max="1" width="30.21875" customWidth="1"/>
    <col min="2" max="2" width="25.5546875" customWidth="1"/>
    <col min="3" max="3" width="15.109375" customWidth="1"/>
    <col min="4" max="4" width="14.33203125" customWidth="1"/>
    <col min="5" max="5" width="15.88671875" customWidth="1"/>
  </cols>
  <sheetData>
    <row r="1" spans="1:5" x14ac:dyDescent="0.3">
      <c r="A1" s="58" t="s">
        <v>19</v>
      </c>
      <c r="B1" s="58" t="s">
        <v>18</v>
      </c>
      <c r="C1" s="58" t="s">
        <v>17</v>
      </c>
      <c r="D1" s="58" t="s">
        <v>16</v>
      </c>
      <c r="E1" s="58" t="s">
        <v>15</v>
      </c>
    </row>
    <row r="2" spans="1:5" x14ac:dyDescent="0.3">
      <c r="A2" t="s">
        <v>14</v>
      </c>
      <c r="B2" t="s">
        <v>11</v>
      </c>
      <c r="C2" t="s">
        <v>13</v>
      </c>
      <c r="D2" t="s">
        <v>10</v>
      </c>
      <c r="E2">
        <v>2</v>
      </c>
    </row>
    <row r="3" spans="1:5" x14ac:dyDescent="0.3">
      <c r="A3" t="s">
        <v>12</v>
      </c>
      <c r="B3" t="s">
        <v>11</v>
      </c>
      <c r="C3" t="s">
        <v>10</v>
      </c>
      <c r="D3" t="s">
        <v>7</v>
      </c>
      <c r="E3">
        <v>2</v>
      </c>
    </row>
    <row r="4" spans="1:5" x14ac:dyDescent="0.3">
      <c r="A4" t="s">
        <v>9</v>
      </c>
      <c r="B4" t="s">
        <v>8</v>
      </c>
      <c r="C4" t="s">
        <v>7</v>
      </c>
      <c r="D4" t="s">
        <v>4</v>
      </c>
      <c r="E4">
        <v>5</v>
      </c>
    </row>
    <row r="5" spans="1:5" x14ac:dyDescent="0.3">
      <c r="A5" t="s">
        <v>6</v>
      </c>
      <c r="B5" t="s">
        <v>5</v>
      </c>
      <c r="C5" t="s">
        <v>4</v>
      </c>
      <c r="D5" t="s">
        <v>1</v>
      </c>
      <c r="E5">
        <v>5</v>
      </c>
    </row>
    <row r="6" spans="1:5" x14ac:dyDescent="0.3">
      <c r="A6" t="s">
        <v>3</v>
      </c>
      <c r="B6" t="s">
        <v>2</v>
      </c>
      <c r="C6" t="s">
        <v>1</v>
      </c>
      <c r="D6" t="s">
        <v>0</v>
      </c>
      <c r="E6">
        <v>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583F-02DF-4AE2-AA60-24FE47D376B9}">
  <sheetPr>
    <pageSetUpPr fitToPage="1"/>
  </sheetPr>
  <dimension ref="A1:BK14"/>
  <sheetViews>
    <sheetView showGridLines="0" showRuler="0" topLeftCell="A2" zoomScale="90" zoomScaleNormal="90" zoomScalePageLayoutView="70" workbookViewId="0">
      <selection activeCell="B12" sqref="B12"/>
    </sheetView>
  </sheetViews>
  <sheetFormatPr baseColWidth="10" defaultColWidth="8.77734375" defaultRowHeight="30" customHeight="1" outlineLevelRow="1" x14ac:dyDescent="0.3"/>
  <cols>
    <col min="1" max="1" width="4.6640625" style="3" customWidth="1"/>
    <col min="2" max="2" width="37.109375" style="1" customWidth="1"/>
    <col min="3" max="3" width="18.6640625" style="1" customWidth="1"/>
    <col min="4" max="4" width="13.6640625" style="1" customWidth="1"/>
    <col min="5" max="5" width="13.6640625" style="2" customWidth="1"/>
    <col min="6" max="6" width="13.6640625" style="1" customWidth="1"/>
    <col min="7" max="7" width="2.6640625" style="1" customWidth="1"/>
    <col min="8" max="63" width="4.6640625" style="1" customWidth="1"/>
    <col min="64" max="16384" width="8.77734375" style="1"/>
  </cols>
  <sheetData>
    <row r="1" spans="1:63" ht="25.2" customHeight="1" x14ac:dyDescent="0.3">
      <c r="B1" s="55" t="s">
        <v>40</v>
      </c>
    </row>
    <row r="2" spans="1:63" ht="49.95" customHeight="1" x14ac:dyDescent="0.3">
      <c r="A2" s="50"/>
      <c r="B2" s="49" t="s">
        <v>39</v>
      </c>
      <c r="C2" s="48"/>
      <c r="D2" s="47"/>
      <c r="E2" s="47"/>
      <c r="F2" s="46"/>
      <c r="G2" s="44"/>
      <c r="H2" s="44"/>
      <c r="I2" s="45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</row>
    <row r="3" spans="1:63" ht="30" customHeight="1" x14ac:dyDescent="0.3">
      <c r="A3" s="11"/>
      <c r="B3" s="39" t="s">
        <v>38</v>
      </c>
      <c r="C3" s="43"/>
      <c r="D3" s="42"/>
      <c r="E3" s="42"/>
      <c r="F3" s="41"/>
      <c r="G3" s="4"/>
      <c r="H3" s="4"/>
      <c r="I3" s="4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3" ht="30" customHeight="1" x14ac:dyDescent="0.3">
      <c r="B4" s="39" t="s">
        <v>37</v>
      </c>
      <c r="E4" s="36"/>
      <c r="I4" s="38"/>
      <c r="J4" s="38"/>
      <c r="K4" s="38"/>
      <c r="L4" s="38"/>
      <c r="M4" s="38"/>
      <c r="N4" s="38"/>
    </row>
    <row r="5" spans="1:63" ht="30" customHeight="1" x14ac:dyDescent="0.3">
      <c r="A5" s="11"/>
      <c r="B5" s="37" t="s">
        <v>36</v>
      </c>
      <c r="C5" s="54">
        <v>45417</v>
      </c>
      <c r="E5" s="35"/>
      <c r="H5" s="34"/>
      <c r="I5" s="33"/>
      <c r="J5" s="33"/>
      <c r="K5" s="33"/>
      <c r="L5" s="33"/>
      <c r="M5" s="32"/>
      <c r="O5" s="57" t="s">
        <v>35</v>
      </c>
      <c r="P5" s="57"/>
      <c r="Q5" s="57"/>
      <c r="R5" s="57"/>
      <c r="S5" s="57"/>
      <c r="T5" s="57"/>
      <c r="U5" s="29">
        <v>1</v>
      </c>
      <c r="V5" s="31"/>
    </row>
    <row r="6" spans="1:63" ht="30" customHeight="1" x14ac:dyDescent="0.4">
      <c r="A6" s="11"/>
      <c r="B6" s="30" t="s">
        <v>34</v>
      </c>
      <c r="C6" s="29">
        <v>1</v>
      </c>
      <c r="D6" s="29">
        <f>Marcador_de_hito</f>
        <v>1</v>
      </c>
      <c r="H6" s="28" t="str">
        <f ca="1">TEXT(H7,"mmmm")</f>
        <v>mayo</v>
      </c>
      <c r="I6" s="28"/>
      <c r="J6" s="28"/>
      <c r="K6" s="28"/>
      <c r="L6" s="27"/>
      <c r="M6" s="27"/>
      <c r="N6" s="25"/>
      <c r="O6" s="25" t="str">
        <f ca="1">IF(TEXT(O7,"mmmm")=H6,"",TEXT(O7,"mmmm"))</f>
        <v/>
      </c>
      <c r="P6" s="25"/>
      <c r="Q6" s="25"/>
      <c r="R6" s="25"/>
      <c r="S6" s="25"/>
      <c r="T6" s="25"/>
      <c r="U6" s="25"/>
      <c r="V6" s="25" t="str">
        <f ca="1">IF(OR(TEXT(V7,"mmmm")=O6,TEXT(V7,"mmmm")=H6),"",TEXT(V7,"mmmm"))</f>
        <v/>
      </c>
      <c r="W6" s="25"/>
      <c r="X6" s="25"/>
      <c r="Y6" s="25"/>
      <c r="Z6" s="25"/>
      <c r="AA6" s="25"/>
      <c r="AB6" s="25"/>
      <c r="AC6" s="25" t="str">
        <f ca="1">IF(OR(TEXT(AC7,"mmmm")=V6,TEXT(AC7,"mmmm")=O6,TEXT(AC7,"mmmm")=H6),"",TEXT(AC7,"mmmm"))</f>
        <v/>
      </c>
      <c r="AD6" s="25"/>
      <c r="AE6" s="25"/>
      <c r="AF6" s="25"/>
      <c r="AG6" s="25"/>
      <c r="AH6" s="25"/>
      <c r="AI6" s="25"/>
      <c r="AJ6" s="26" t="str">
        <f ca="1">IF(OR(TEXT(AJ7,"mmmm")=AC6,TEXT(AJ7,"mmmm")=V6,TEXT(AJ7,"mmmm")=O6,TEXT(AJ7,"mmmm")=H6),"",TEXT(AJ7,"mmmm"))</f>
        <v>junio</v>
      </c>
      <c r="AK6" s="26"/>
      <c r="AL6" s="26"/>
      <c r="AM6" s="26"/>
      <c r="AN6" s="26"/>
      <c r="AO6" s="25"/>
      <c r="AP6" s="25"/>
      <c r="AQ6" s="25" t="str">
        <f ca="1">IF(OR(TEXT(AQ7,"mmmm")=AJ6,TEXT(AQ7,"mmmm")=AC6,TEXT(AQ7,"mmmm")=V6,TEXT(AQ7,"mmmm")=O6),"",TEXT(AQ7,"mmmm"))</f>
        <v/>
      </c>
      <c r="AR6" s="25"/>
      <c r="AS6" s="25"/>
      <c r="AT6" s="25"/>
      <c r="AU6" s="25"/>
      <c r="AV6" s="25"/>
      <c r="AW6" s="25"/>
      <c r="AX6" s="25" t="str">
        <f ca="1">IF(OR(TEXT(AX7,"mmmm")=AQ6,TEXT(AX7,"mmmm")=AJ6,TEXT(AX7,"mmmm")=AC6,TEXT(AX7,"mmmm")=V6),"",TEXT(AX7,"mmmm"))</f>
        <v/>
      </c>
      <c r="AY6" s="25"/>
      <c r="AZ6" s="25"/>
      <c r="BA6" s="25"/>
      <c r="BB6" s="25"/>
      <c r="BC6" s="25"/>
      <c r="BD6" s="25"/>
      <c r="BE6" s="25" t="str">
        <f ca="1">IF(OR(TEXT(BE7,"mmmm")=AX6,TEXT(BE7,"mmmm")=AQ6,TEXT(BE7,"mmmm")=AJ6,TEXT(BE7,"mmmm")=AC6),"",TEXT(BE7,"mmmm"))</f>
        <v/>
      </c>
      <c r="BF6" s="25"/>
      <c r="BG6" s="25"/>
      <c r="BH6" s="25"/>
      <c r="BI6" s="25"/>
      <c r="BJ6" s="25"/>
      <c r="BK6" s="25"/>
    </row>
    <row r="7" spans="1:63" ht="18" customHeight="1" x14ac:dyDescent="0.3">
      <c r="A7" s="11"/>
      <c r="B7" s="24"/>
      <c r="H7" s="23">
        <f ca="1">IFERROR(Inicio_del_proyecto+Incremento_de_desplazamiento,TODAY())</f>
        <v>45418</v>
      </c>
      <c r="I7" s="22">
        <f t="shared" ref="I7:AN7" ca="1" si="0">H7+1</f>
        <v>45419</v>
      </c>
      <c r="J7" s="22">
        <f t="shared" ca="1" si="0"/>
        <v>45420</v>
      </c>
      <c r="K7" s="22">
        <f t="shared" ca="1" si="0"/>
        <v>45421</v>
      </c>
      <c r="L7" s="22">
        <f t="shared" ca="1" si="0"/>
        <v>45422</v>
      </c>
      <c r="M7" s="22">
        <f t="shared" ca="1" si="0"/>
        <v>45423</v>
      </c>
      <c r="N7" s="22">
        <f t="shared" ca="1" si="0"/>
        <v>45424</v>
      </c>
      <c r="O7" s="22">
        <f t="shared" ca="1" si="0"/>
        <v>45425</v>
      </c>
      <c r="P7" s="22">
        <f t="shared" ca="1" si="0"/>
        <v>45426</v>
      </c>
      <c r="Q7" s="22">
        <f t="shared" ca="1" si="0"/>
        <v>45427</v>
      </c>
      <c r="R7" s="22">
        <f t="shared" ca="1" si="0"/>
        <v>45428</v>
      </c>
      <c r="S7" s="22">
        <f t="shared" ca="1" si="0"/>
        <v>45429</v>
      </c>
      <c r="T7" s="22">
        <f t="shared" ca="1" si="0"/>
        <v>45430</v>
      </c>
      <c r="U7" s="22">
        <f t="shared" ca="1" si="0"/>
        <v>45431</v>
      </c>
      <c r="V7" s="22">
        <f t="shared" ca="1" si="0"/>
        <v>45432</v>
      </c>
      <c r="W7" s="22">
        <f t="shared" ca="1" si="0"/>
        <v>45433</v>
      </c>
      <c r="X7" s="22">
        <f t="shared" ca="1" si="0"/>
        <v>45434</v>
      </c>
      <c r="Y7" s="22">
        <f t="shared" ca="1" si="0"/>
        <v>45435</v>
      </c>
      <c r="Z7" s="22">
        <f t="shared" ca="1" si="0"/>
        <v>45436</v>
      </c>
      <c r="AA7" s="22">
        <f t="shared" ca="1" si="0"/>
        <v>45437</v>
      </c>
      <c r="AB7" s="22">
        <f t="shared" ca="1" si="0"/>
        <v>45438</v>
      </c>
      <c r="AC7" s="22">
        <f t="shared" ca="1" si="0"/>
        <v>45439</v>
      </c>
      <c r="AD7" s="22">
        <f t="shared" ca="1" si="0"/>
        <v>45440</v>
      </c>
      <c r="AE7" s="22">
        <f t="shared" ca="1" si="0"/>
        <v>45441</v>
      </c>
      <c r="AF7" s="22">
        <f t="shared" ca="1" si="0"/>
        <v>45442</v>
      </c>
      <c r="AG7" s="22">
        <f t="shared" ca="1" si="0"/>
        <v>45443</v>
      </c>
      <c r="AH7" s="22">
        <f t="shared" ca="1" si="0"/>
        <v>45444</v>
      </c>
      <c r="AI7" s="22">
        <f t="shared" ca="1" si="0"/>
        <v>45445</v>
      </c>
      <c r="AJ7" s="22">
        <f t="shared" ca="1" si="0"/>
        <v>45446</v>
      </c>
      <c r="AK7" s="22">
        <f t="shared" ca="1" si="0"/>
        <v>45447</v>
      </c>
      <c r="AL7" s="22">
        <f t="shared" ca="1" si="0"/>
        <v>45448</v>
      </c>
      <c r="AM7" s="22">
        <f t="shared" ca="1" si="0"/>
        <v>45449</v>
      </c>
      <c r="AN7" s="22">
        <f t="shared" ca="1" si="0"/>
        <v>45450</v>
      </c>
      <c r="AO7" s="22">
        <f t="shared" ref="AO7:BK7" ca="1" si="1">AN7+1</f>
        <v>45451</v>
      </c>
      <c r="AP7" s="22">
        <f t="shared" ca="1" si="1"/>
        <v>45452</v>
      </c>
      <c r="AQ7" s="22">
        <f t="shared" ca="1" si="1"/>
        <v>45453</v>
      </c>
      <c r="AR7" s="22">
        <f t="shared" ca="1" si="1"/>
        <v>45454</v>
      </c>
      <c r="AS7" s="22">
        <f t="shared" ca="1" si="1"/>
        <v>45455</v>
      </c>
      <c r="AT7" s="22">
        <f t="shared" ca="1" si="1"/>
        <v>45456</v>
      </c>
      <c r="AU7" s="22">
        <f t="shared" ca="1" si="1"/>
        <v>45457</v>
      </c>
      <c r="AV7" s="22">
        <f t="shared" ca="1" si="1"/>
        <v>45458</v>
      </c>
      <c r="AW7" s="22">
        <f t="shared" ca="1" si="1"/>
        <v>45459</v>
      </c>
      <c r="AX7" s="22">
        <f t="shared" ca="1" si="1"/>
        <v>45460</v>
      </c>
      <c r="AY7" s="22">
        <f t="shared" ca="1" si="1"/>
        <v>45461</v>
      </c>
      <c r="AZ7" s="22">
        <f t="shared" ca="1" si="1"/>
        <v>45462</v>
      </c>
      <c r="BA7" s="22">
        <f t="shared" ca="1" si="1"/>
        <v>45463</v>
      </c>
      <c r="BB7" s="22">
        <f t="shared" ca="1" si="1"/>
        <v>45464</v>
      </c>
      <c r="BC7" s="22">
        <f t="shared" ca="1" si="1"/>
        <v>45465</v>
      </c>
      <c r="BD7" s="22">
        <f t="shared" ca="1" si="1"/>
        <v>45466</v>
      </c>
      <c r="BE7" s="22">
        <f t="shared" ca="1" si="1"/>
        <v>45467</v>
      </c>
      <c r="BF7" s="22">
        <f t="shared" ca="1" si="1"/>
        <v>45468</v>
      </c>
      <c r="BG7" s="22">
        <f t="shared" ca="1" si="1"/>
        <v>45469</v>
      </c>
      <c r="BH7" s="22">
        <f t="shared" ca="1" si="1"/>
        <v>45470</v>
      </c>
      <c r="BI7" s="22">
        <f t="shared" ca="1" si="1"/>
        <v>45471</v>
      </c>
      <c r="BJ7" s="22">
        <f t="shared" ca="1" si="1"/>
        <v>45472</v>
      </c>
      <c r="BK7" s="21">
        <f t="shared" ca="1" si="1"/>
        <v>45473</v>
      </c>
    </row>
    <row r="8" spans="1:63" ht="31.05" customHeight="1" x14ac:dyDescent="0.3">
      <c r="A8" s="11"/>
      <c r="B8" s="51" t="s">
        <v>33</v>
      </c>
      <c r="C8" s="52" t="s">
        <v>32</v>
      </c>
      <c r="D8" s="52" t="s">
        <v>31</v>
      </c>
      <c r="E8" s="52" t="s">
        <v>30</v>
      </c>
      <c r="F8" s="52" t="s">
        <v>29</v>
      </c>
      <c r="G8" s="20"/>
      <c r="H8" s="19" t="str">
        <f t="shared" ref="H8:AM8" ca="1" si="2">LEFT(TEXT(H7,"ddd"),1)</f>
        <v>l</v>
      </c>
      <c r="I8" s="18" t="str">
        <f t="shared" ca="1" si="2"/>
        <v>m</v>
      </c>
      <c r="J8" s="18" t="str">
        <f t="shared" ca="1" si="2"/>
        <v>m</v>
      </c>
      <c r="K8" s="18" t="str">
        <f t="shared" ca="1" si="2"/>
        <v>j</v>
      </c>
      <c r="L8" s="18" t="str">
        <f t="shared" ca="1" si="2"/>
        <v>v</v>
      </c>
      <c r="M8" s="18" t="str">
        <f t="shared" ca="1" si="2"/>
        <v>s</v>
      </c>
      <c r="N8" s="18" t="str">
        <f t="shared" ca="1" si="2"/>
        <v>d</v>
      </c>
      <c r="O8" s="18" t="str">
        <f t="shared" ca="1" si="2"/>
        <v>l</v>
      </c>
      <c r="P8" s="18" t="str">
        <f t="shared" ca="1" si="2"/>
        <v>m</v>
      </c>
      <c r="Q8" s="18" t="str">
        <f t="shared" ca="1" si="2"/>
        <v>m</v>
      </c>
      <c r="R8" s="18" t="str">
        <f t="shared" ca="1" si="2"/>
        <v>j</v>
      </c>
      <c r="S8" s="18" t="str">
        <f t="shared" ca="1" si="2"/>
        <v>v</v>
      </c>
      <c r="T8" s="18" t="str">
        <f t="shared" ca="1" si="2"/>
        <v>s</v>
      </c>
      <c r="U8" s="18" t="str">
        <f t="shared" ca="1" si="2"/>
        <v>d</v>
      </c>
      <c r="V8" s="18" t="str">
        <f t="shared" ca="1" si="2"/>
        <v>l</v>
      </c>
      <c r="W8" s="18" t="str">
        <f t="shared" ca="1" si="2"/>
        <v>m</v>
      </c>
      <c r="X8" s="18" t="str">
        <f t="shared" ca="1" si="2"/>
        <v>m</v>
      </c>
      <c r="Y8" s="18" t="str">
        <f t="shared" ca="1" si="2"/>
        <v>j</v>
      </c>
      <c r="Z8" s="18" t="str">
        <f t="shared" ca="1" si="2"/>
        <v>v</v>
      </c>
      <c r="AA8" s="18" t="str">
        <f t="shared" ca="1" si="2"/>
        <v>s</v>
      </c>
      <c r="AB8" s="18" t="str">
        <f t="shared" ca="1" si="2"/>
        <v>d</v>
      </c>
      <c r="AC8" s="18" t="str">
        <f t="shared" ca="1" si="2"/>
        <v>l</v>
      </c>
      <c r="AD8" s="18" t="str">
        <f t="shared" ca="1" si="2"/>
        <v>m</v>
      </c>
      <c r="AE8" s="18" t="str">
        <f t="shared" ca="1" si="2"/>
        <v>m</v>
      </c>
      <c r="AF8" s="18" t="str">
        <f t="shared" ca="1" si="2"/>
        <v>j</v>
      </c>
      <c r="AG8" s="18" t="str">
        <f t="shared" ca="1" si="2"/>
        <v>v</v>
      </c>
      <c r="AH8" s="18" t="str">
        <f t="shared" ca="1" si="2"/>
        <v>s</v>
      </c>
      <c r="AI8" s="18" t="str">
        <f t="shared" ca="1" si="2"/>
        <v>d</v>
      </c>
      <c r="AJ8" s="18" t="str">
        <f t="shared" ca="1" si="2"/>
        <v>l</v>
      </c>
      <c r="AK8" s="18" t="str">
        <f t="shared" ca="1" si="2"/>
        <v>m</v>
      </c>
      <c r="AL8" s="18" t="str">
        <f t="shared" ca="1" si="2"/>
        <v>m</v>
      </c>
      <c r="AM8" s="18" t="str">
        <f t="shared" ca="1" si="2"/>
        <v>j</v>
      </c>
      <c r="AN8" s="18" t="str">
        <f t="shared" ref="AN8:BK8" ca="1" si="3">LEFT(TEXT(AN7,"ddd"),1)</f>
        <v>v</v>
      </c>
      <c r="AO8" s="18" t="str">
        <f t="shared" ca="1" si="3"/>
        <v>s</v>
      </c>
      <c r="AP8" s="18" t="str">
        <f t="shared" ca="1" si="3"/>
        <v>d</v>
      </c>
      <c r="AQ8" s="18" t="str">
        <f t="shared" ca="1" si="3"/>
        <v>l</v>
      </c>
      <c r="AR8" s="18" t="str">
        <f t="shared" ca="1" si="3"/>
        <v>m</v>
      </c>
      <c r="AS8" s="18" t="str">
        <f t="shared" ca="1" si="3"/>
        <v>m</v>
      </c>
      <c r="AT8" s="18" t="str">
        <f t="shared" ca="1" si="3"/>
        <v>j</v>
      </c>
      <c r="AU8" s="18" t="str">
        <f t="shared" ca="1" si="3"/>
        <v>v</v>
      </c>
      <c r="AV8" s="18" t="str">
        <f t="shared" ca="1" si="3"/>
        <v>s</v>
      </c>
      <c r="AW8" s="18" t="str">
        <f t="shared" ca="1" si="3"/>
        <v>d</v>
      </c>
      <c r="AX8" s="18" t="str">
        <f t="shared" ca="1" si="3"/>
        <v>l</v>
      </c>
      <c r="AY8" s="18" t="str">
        <f t="shared" ca="1" si="3"/>
        <v>m</v>
      </c>
      <c r="AZ8" s="18" t="str">
        <f t="shared" ca="1" si="3"/>
        <v>m</v>
      </c>
      <c r="BA8" s="18" t="str">
        <f t="shared" ca="1" si="3"/>
        <v>j</v>
      </c>
      <c r="BB8" s="18" t="str">
        <f t="shared" ca="1" si="3"/>
        <v>v</v>
      </c>
      <c r="BC8" s="18" t="str">
        <f t="shared" ca="1" si="3"/>
        <v>s</v>
      </c>
      <c r="BD8" s="18" t="str">
        <f t="shared" ca="1" si="3"/>
        <v>d</v>
      </c>
      <c r="BE8" s="18" t="str">
        <f t="shared" ca="1" si="3"/>
        <v>l</v>
      </c>
      <c r="BF8" s="18" t="str">
        <f t="shared" ca="1" si="3"/>
        <v>m</v>
      </c>
      <c r="BG8" s="18" t="str">
        <f t="shared" ca="1" si="3"/>
        <v>m</v>
      </c>
      <c r="BH8" s="18" t="str">
        <f t="shared" ca="1" si="3"/>
        <v>j</v>
      </c>
      <c r="BI8" s="18" t="str">
        <f t="shared" ca="1" si="3"/>
        <v>v</v>
      </c>
      <c r="BJ8" s="18" t="str">
        <f t="shared" ca="1" si="3"/>
        <v>s</v>
      </c>
      <c r="BK8" s="17" t="str">
        <f t="shared" ca="1" si="3"/>
        <v>d</v>
      </c>
    </row>
    <row r="9" spans="1:63" ht="30" hidden="1" customHeight="1" x14ac:dyDescent="0.3">
      <c r="B9" s="16"/>
      <c r="C9" s="15"/>
      <c r="D9" s="14"/>
      <c r="E9" s="13"/>
      <c r="F9" s="7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</row>
    <row r="10" spans="1:63" s="4" customFormat="1" ht="30" customHeight="1" outlineLevel="1" x14ac:dyDescent="0.3">
      <c r="A10" s="11"/>
      <c r="B10" s="10" t="s">
        <v>14</v>
      </c>
      <c r="C10" s="9" t="s">
        <v>11</v>
      </c>
      <c r="D10" s="8">
        <v>0.25</v>
      </c>
      <c r="E10" s="53">
        <v>45418</v>
      </c>
      <c r="F10" s="7">
        <v>2</v>
      </c>
      <c r="G10" s="6"/>
      <c r="H10" s="5"/>
      <c r="I10" s="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s="4" customFormat="1" ht="30" customHeight="1" outlineLevel="1" x14ac:dyDescent="0.3">
      <c r="A11" s="11"/>
      <c r="B11" s="10" t="s">
        <v>12</v>
      </c>
      <c r="C11" s="9" t="s">
        <v>11</v>
      </c>
      <c r="D11" s="8">
        <v>0.5</v>
      </c>
      <c r="E11" s="53">
        <v>45420</v>
      </c>
      <c r="F11" s="7">
        <v>2</v>
      </c>
      <c r="G11" s="6"/>
      <c r="H11" s="1"/>
      <c r="I11" s="1"/>
      <c r="J11" s="5"/>
      <c r="K11" s="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s="4" customFormat="1" ht="30" customHeight="1" outlineLevel="1" x14ac:dyDescent="0.3">
      <c r="A12" s="3"/>
      <c r="B12" s="10" t="s">
        <v>45</v>
      </c>
      <c r="C12" s="9" t="s">
        <v>8</v>
      </c>
      <c r="D12" s="8">
        <v>0.25</v>
      </c>
      <c r="E12" s="53">
        <v>45422</v>
      </c>
      <c r="F12" s="7">
        <v>5</v>
      </c>
      <c r="G12" s="6"/>
      <c r="H12" s="1"/>
      <c r="I12" s="1"/>
      <c r="J12" s="1"/>
      <c r="K12" s="1"/>
      <c r="L12" s="5"/>
      <c r="M12" s="1"/>
      <c r="N12" s="1"/>
      <c r="O12" s="5"/>
      <c r="P12" s="5"/>
      <c r="Q12" s="5"/>
      <c r="R12" s="5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s="4" customFormat="1" ht="30" customHeight="1" outlineLevel="1" x14ac:dyDescent="0.3">
      <c r="A13" s="3"/>
      <c r="B13" s="10" t="s">
        <v>6</v>
      </c>
      <c r="C13" s="9" t="s">
        <v>5</v>
      </c>
      <c r="D13" s="8">
        <v>0.25</v>
      </c>
      <c r="E13" s="53">
        <v>45427</v>
      </c>
      <c r="F13" s="7">
        <v>5</v>
      </c>
      <c r="G13" s="6"/>
      <c r="H13" s="1"/>
      <c r="I13" s="1"/>
      <c r="J13" s="1"/>
      <c r="K13" s="1"/>
      <c r="L13" s="1"/>
      <c r="M13" s="1"/>
      <c r="N13" s="1"/>
      <c r="O13" s="1"/>
      <c r="P13" s="1"/>
      <c r="Q13" s="5"/>
      <c r="R13" s="5"/>
      <c r="S13" s="5"/>
      <c r="T13" s="1"/>
      <c r="U13" s="1"/>
      <c r="V13" s="5"/>
      <c r="W13" s="5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s="4" customFormat="1" ht="30" customHeight="1" outlineLevel="1" x14ac:dyDescent="0.3">
      <c r="A14" s="3"/>
      <c r="B14" s="10" t="s">
        <v>3</v>
      </c>
      <c r="C14" s="9" t="s">
        <v>2</v>
      </c>
      <c r="D14" s="8">
        <v>0.25</v>
      </c>
      <c r="E14" s="53">
        <v>45432</v>
      </c>
      <c r="F14" s="7">
        <v>5</v>
      </c>
      <c r="G14" s="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5"/>
      <c r="W14" s="5"/>
      <c r="X14" s="5"/>
      <c r="Y14" s="5"/>
      <c r="Z14" s="5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</sheetData>
  <mergeCells count="1">
    <mergeCell ref="O5:T5"/>
  </mergeCells>
  <conditionalFormatting sqref="D8:D14">
    <cfRule type="dataBar" priority="3">
      <dataBar>
        <cfvo type="num" val="0"/>
        <cfvo type="num" val="1"/>
        <color theme="6" tint="0.79998168889431442"/>
      </dataBar>
      <extLst>
        <ext xmlns:x14="http://schemas.microsoft.com/office/spreadsheetml/2009/9/main" uri="{B025F937-C7B1-47D3-B67F-A62EFF666E3E}">
          <x14:id>{D18BDC79-6289-4EFF-8F2F-BCDC012C4D96}</x14:id>
        </ext>
      </extLst>
    </cfRule>
  </conditionalFormatting>
  <conditionalFormatting sqref="H7:BK8">
    <cfRule type="expression" dxfId="1" priority="1">
      <formula>H$7&lt;=TODAY()</formula>
    </cfRule>
  </conditionalFormatting>
  <conditionalFormatting sqref="H9:BK9">
    <cfRule type="expression" dxfId="0" priority="5" stopIfTrue="1">
      <formula>AND(H$7&gt;=$E9+1,H$7&lt;=$E9+$F9-2)</formula>
    </cfRule>
  </conditionalFormatting>
  <dataValidations disablePrompts="1" count="7">
    <dataValidation allowBlank="1" showInputMessage="1" showErrorMessage="1" prompt="B8 contiene encabezados para la programación de proyecto. H8 a BK8 tiene la primera letra de los días de la semana de la fecha anterior. Todos los gráficos de escala de tiempo se generan automáticamente según fecha de inicio y en el número de días. " sqref="A8" xr:uid="{6940A8A8-4DCE-454B-AD25-2A74833F6BB0}"/>
    <dataValidation allowBlank="1" showInputMessage="1" showErrorMessage="1" prompt="Los meses de las fechas de la fila 6 se muestran desde la celda H6 hasta BK6. Los días están en la fila 7 desde la celda H7. No las modifiques. Se actualizan automáticamente con la fecha de inicio y el incremento de la barra de desplazamiento." sqref="A7" xr:uid="{0060E070-32DC-488F-A8DB-C79290723BA0}"/>
    <dataValidation allowBlank="1" showInputMessage="1" showErrorMessage="1" prompt="Para modificar el tipo de marcador de hito predeterminado, escribe un 0, 1 o 2 en la celda C6. El marcador correspondiente aparecerá en la celda D6. Para cambiar los marcadores, modifica el formato condicional de esa celda y de la tabla siguiente._x000a_" sqref="A6" xr:uid="{AAD009A7-FE49-496B-B782-615C91C10B4C}"/>
    <dataValidation allowBlank="1" showInputMessage="1" showErrorMessage="1" prompt="Incremento de desplazamiento en U5. La barra de desplazamiento está de H5 a M5. Si aumenta el incremento o se usa la barra, aumentará el tiempo del gráfico de Gantt. _x000a_Una entrada de 0 en U5 restablece el gráfico al principio del proyecto._x000a_" sqref="A5" xr:uid="{A675B12D-B73B-4159-97E5-0EC2DD142602}"/>
    <dataValidation allowBlank="1" showInputMessage="1" showErrorMessage="1" prompt="Escribe el nombre de la empresa en B3._x000a__x000a_Escribe el nombre del responsable en B4._x000a__x000a_Escribe la fecha de inicio en C5 que la fórmula de ejemplo busque el valor de fecha menor de la tabla de Gantt. Fecha de inicio: etiqueta en B5." sqref="A3" xr:uid="{F2D5707E-DE9B-4D3A-90DE-5B9EAD7B9DC1}"/>
    <dataValidation allowBlank="1" showInputMessage="1" showErrorMessage="1" promptTitle="Crear un diagrama de Gantt " prompt="Introduzca el título del proyecto en la celda B2. _x000a__x000a_La hoja Información contiene información de uso de la hoja, instrucciones para lectores de pantalla y el autor del libro._x000a_Siga bajando por la columna A para obtener más instrucciones." sqref="A2" xr:uid="{639D1A76-2D41-4360-B6AE-7D7D40210EE1}"/>
    <dataValidation type="whole" operator="greaterThanOrEqual" allowBlank="1" showInputMessage="1" promptTitle="Incremento de desplazamiento" prompt="Al cambiar este número, se desplazará la vista del diagrama de Gantt." sqref="U5" xr:uid="{C37A3A84-4C26-4730-9254-E9FB5346C501}">
      <formula1>0</formula1>
    </dataValidation>
  </dataValidations>
  <printOptions horizontalCentered="1"/>
  <pageMargins left="0.25" right="0.25" top="0.5" bottom="0.5" header="0.3" footer="0.3"/>
  <pageSetup paperSize="9" scale="46" fitToHeight="0" orientation="landscape" r:id="rId1"/>
  <headerFooter differentFirst="1" scaleWithDoc="0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arra de desplazamiento 1">
              <controlPr defaultSize="0" autoPict="0" altText="Barra de desplazamiento para desplazarse por la escala de tiempo de Gantt.">
                <anchor moveWithCells="1">
                  <from>
                    <xdr:col>7</xdr:col>
                    <xdr:colOff>38100</xdr:colOff>
                    <xdr:row>4</xdr:row>
                    <xdr:rowOff>22860</xdr:rowOff>
                  </from>
                  <to>
                    <xdr:col>12</xdr:col>
                    <xdr:colOff>304800</xdr:colOff>
                    <xdr:row>4</xdr:row>
                    <xdr:rowOff>358140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6FEE0DA6-25A7-4920-96ED-6EC34C0E7180}">
            <x14:iconSet iconSet="3Flag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igns" iconId="1"/>
              <x14:cfIcon iconSet="3Flags" iconId="0"/>
              <x14:cfIcon iconSet="3Signs" iconId="0"/>
            </x14:iconSet>
          </x14:cfRule>
          <xm:sqref>D6</xm:sqref>
        </x14:conditionalFormatting>
        <x14:conditionalFormatting xmlns:xm="http://schemas.microsoft.com/office/excel/2006/main">
          <x14:cfRule type="dataBar" id="{D18BDC79-6289-4EFF-8F2F-BCDC012C4D9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D8:D14</xm:sqref>
        </x14:conditionalFormatting>
        <x14:conditionalFormatting xmlns:xm="http://schemas.microsoft.com/office/excel/2006/main">
          <x14:cfRule type="iconSet" priority="4" id="{92FEB623-A75D-402C-8FFF-8DC94B9BFC2B}">
            <x14:iconSet iconSet="3Star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igns" iconId="1"/>
              <x14:cfIcon iconSet="3Flags" iconId="0"/>
              <x14:cfIcon iconSet="3Signs" iconId="0"/>
            </x14:iconSet>
          </x14:cfRule>
          <xm:sqref>H9:BK9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DDDC4-46B4-430D-BB0E-C7B27BC9932E}">
  <dimension ref="A1:E5"/>
  <sheetViews>
    <sheetView workbookViewId="0">
      <selection sqref="A1:E1"/>
    </sheetView>
  </sheetViews>
  <sheetFormatPr baseColWidth="10" defaultColWidth="8.77734375" defaultRowHeight="14.4" x14ac:dyDescent="0.3"/>
  <cols>
    <col min="1" max="1" width="25.21875" customWidth="1"/>
    <col min="2" max="2" width="21" customWidth="1"/>
    <col min="3" max="3" width="19.6640625" customWidth="1"/>
    <col min="4" max="4" width="12.5546875" customWidth="1"/>
    <col min="5" max="5" width="13.88671875" customWidth="1"/>
  </cols>
  <sheetData>
    <row r="1" spans="1:5" x14ac:dyDescent="0.3">
      <c r="A1" s="58" t="s">
        <v>28</v>
      </c>
      <c r="B1" s="58" t="s">
        <v>27</v>
      </c>
      <c r="C1" s="58" t="s">
        <v>26</v>
      </c>
      <c r="D1" s="58" t="s">
        <v>25</v>
      </c>
      <c r="E1" s="58" t="s">
        <v>24</v>
      </c>
    </row>
    <row r="2" spans="1:5" x14ac:dyDescent="0.3">
      <c r="A2" t="s">
        <v>23</v>
      </c>
      <c r="B2">
        <v>3000</v>
      </c>
    </row>
    <row r="3" spans="1:5" x14ac:dyDescent="0.3">
      <c r="A3" t="s">
        <v>22</v>
      </c>
      <c r="B3">
        <v>1500</v>
      </c>
    </row>
    <row r="4" spans="1:5" x14ac:dyDescent="0.3">
      <c r="A4" t="s">
        <v>21</v>
      </c>
      <c r="B4">
        <v>1200</v>
      </c>
    </row>
    <row r="5" spans="1:5" x14ac:dyDescent="0.3">
      <c r="A5" t="s">
        <v>20</v>
      </c>
      <c r="B5">
        <v>1800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1AC01-D3BA-49D4-B3E4-620E11BA6B30}">
  <dimension ref="A1:E5"/>
  <sheetViews>
    <sheetView workbookViewId="0"/>
  </sheetViews>
  <sheetFormatPr baseColWidth="10" defaultColWidth="8.77734375" defaultRowHeight="14.4" x14ac:dyDescent="0.3"/>
  <cols>
    <col min="1" max="1" width="25.33203125" customWidth="1"/>
    <col min="2" max="3" width="26.21875" customWidth="1"/>
    <col min="4" max="4" width="12.21875" customWidth="1"/>
    <col min="5" max="5" width="35.21875" customWidth="1"/>
  </cols>
  <sheetData>
    <row r="1" spans="1:5" x14ac:dyDescent="0.3">
      <c r="A1" s="56" t="s">
        <v>28</v>
      </c>
      <c r="B1" s="56" t="s">
        <v>27</v>
      </c>
      <c r="C1" s="56" t="s">
        <v>26</v>
      </c>
      <c r="D1" s="56" t="s">
        <v>25</v>
      </c>
      <c r="E1" s="56" t="s">
        <v>24</v>
      </c>
    </row>
    <row r="2" spans="1:5" x14ac:dyDescent="0.3">
      <c r="A2" t="s">
        <v>23</v>
      </c>
      <c r="B2">
        <v>3000</v>
      </c>
      <c r="C2">
        <v>2800</v>
      </c>
      <c r="D2">
        <f>B2-C2</f>
        <v>200</v>
      </c>
      <c r="E2" t="s">
        <v>44</v>
      </c>
    </row>
    <row r="3" spans="1:5" x14ac:dyDescent="0.3">
      <c r="A3" t="s">
        <v>22</v>
      </c>
      <c r="B3">
        <v>1500</v>
      </c>
      <c r="C3">
        <v>1700</v>
      </c>
      <c r="D3">
        <f>B3-C3</f>
        <v>-200</v>
      </c>
      <c r="E3" t="s">
        <v>43</v>
      </c>
    </row>
    <row r="4" spans="1:5" x14ac:dyDescent="0.3">
      <c r="A4" t="s">
        <v>21</v>
      </c>
      <c r="B4">
        <v>1200</v>
      </c>
      <c r="C4">
        <v>1200</v>
      </c>
      <c r="D4">
        <f>B4-C4</f>
        <v>0</v>
      </c>
      <c r="E4" t="s">
        <v>42</v>
      </c>
    </row>
    <row r="5" spans="1:5" x14ac:dyDescent="0.3">
      <c r="A5" t="s">
        <v>20</v>
      </c>
      <c r="B5">
        <v>1800</v>
      </c>
      <c r="C5">
        <v>2000</v>
      </c>
      <c r="D5">
        <f>B5-C5</f>
        <v>-200</v>
      </c>
      <c r="E5" t="s">
        <v>41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Cronograma Gantt</vt:lpstr>
      <vt:lpstr>Cronograma Gantt-Solución</vt:lpstr>
      <vt:lpstr>Presupuesto</vt:lpstr>
      <vt:lpstr>Presupuesto-Solución</vt:lpstr>
      <vt:lpstr>'Cronograma Gantt-Solución'!Incremento_de_desplazamiento</vt:lpstr>
      <vt:lpstr>'Cronograma Gantt-Solución'!Inicio_del_proyecto</vt:lpstr>
      <vt:lpstr>'Cronograma Gantt-Solución'!Marcador_de_hito</vt:lpstr>
      <vt:lpstr>'Cronograma Gantt-Solución'!Títulos_a_imprimir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Castellanos Maya</dc:creator>
  <cp:lastModifiedBy>DANIELA OSIRIS CONTLA FUENTES</cp:lastModifiedBy>
  <dcterms:created xsi:type="dcterms:W3CDTF">2025-03-26T17:53:32Z</dcterms:created>
  <dcterms:modified xsi:type="dcterms:W3CDTF">2025-04-21T06:28:38Z</dcterms:modified>
</cp:coreProperties>
</file>